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wd/OneDrive/Worth Publishing/Martin book/"/>
    </mc:Choice>
  </mc:AlternateContent>
  <xr:revisionPtr revIDLastSave="0" documentId="13_ncr:1_{0085DE95-7FBC-E14B-B787-AA42FCBA70B0}" xr6:coauthVersionLast="47" xr6:coauthVersionMax="47" xr10:uidLastSave="{00000000-0000-0000-0000-000000000000}"/>
  <bookViews>
    <workbookView xWindow="8580" yWindow="500" windowWidth="33080" windowHeight="24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71" i="1"/>
  <c r="D35" i="1"/>
  <c r="I35" i="1"/>
  <c r="H35" i="1"/>
  <c r="G35" i="1"/>
  <c r="F35" i="1"/>
  <c r="E35" i="1"/>
  <c r="I32" i="1"/>
  <c r="I37" i="1" s="1"/>
  <c r="H32" i="1"/>
  <c r="H37" i="1" s="1"/>
  <c r="G32" i="1"/>
  <c r="G37" i="1" s="1"/>
  <c r="F32" i="1"/>
  <c r="F37" i="1" s="1"/>
  <c r="E32" i="1"/>
  <c r="E37" i="1" s="1"/>
  <c r="D32" i="1"/>
  <c r="D37" i="1" s="1"/>
  <c r="J29" i="1"/>
  <c r="J35" i="1" l="1"/>
  <c r="C45" i="1" s="1"/>
  <c r="J37" i="1"/>
  <c r="C46" i="1" s="1"/>
  <c r="C48" i="1" l="1"/>
  <c r="C49" i="1"/>
  <c r="C73" i="1"/>
  <c r="C75" i="1" l="1"/>
  <c r="C77" i="1"/>
</calcChain>
</file>

<file path=xl/sharedStrings.xml><?xml version="1.0" encoding="utf-8"?>
<sst xmlns="http://schemas.openxmlformats.org/spreadsheetml/2006/main" count="66" uniqueCount="66">
  <si>
    <t>How many hours on average do you want to work each week?</t>
  </si>
  <si>
    <t xml:space="preserve">How many weeks do you want to work in a year?     </t>
  </si>
  <si>
    <t>Advertising costs</t>
  </si>
  <si>
    <t>Telephone costs</t>
  </si>
  <si>
    <t>Computer/internet costs</t>
  </si>
  <si>
    <t>Stationery and printing costs</t>
  </si>
  <si>
    <t xml:space="preserve">Total annual fixed costs                  </t>
  </si>
  <si>
    <t>Accounts and professional fees</t>
  </si>
  <si>
    <t>Postage/carriage paid</t>
  </si>
  <si>
    <t>If you are a trader in a product your variable costs are the buying cost/s of the bits making up the final product.</t>
  </si>
  <si>
    <t>Travel and entertaining expenses</t>
  </si>
  <si>
    <t>How much money (before any taxes) do you want/need in a year after all expenses?</t>
  </si>
  <si>
    <t>Business rates payable</t>
  </si>
  <si>
    <t>Utilities cost</t>
  </si>
  <si>
    <t>Any other costs/contingency</t>
  </si>
  <si>
    <t>©  Robertbtyler</t>
  </si>
  <si>
    <t>Number sold</t>
  </si>
  <si>
    <t>Cost mark up</t>
  </si>
  <si>
    <t>Property and business insurance</t>
  </si>
  <si>
    <t>Equipment costs</t>
  </si>
  <si>
    <t xml:space="preserve">Bank and Credit card charges </t>
  </si>
  <si>
    <t>IMPORTANT NOTES</t>
  </si>
  <si>
    <t>GO-4-TRADE</t>
  </si>
  <si>
    <t>This programme shows you how to ensure you make the income you want</t>
  </si>
  <si>
    <t>How much do you want to earn? How to make sure you earn what you want?</t>
  </si>
  <si>
    <t>Total</t>
  </si>
  <si>
    <t>INCOME AND YOUR TIME FROM YOUR BUSINESS</t>
  </si>
  <si>
    <t>SALES</t>
  </si>
  <si>
    <t xml:space="preserve">Enter number of products sold for each item </t>
  </si>
  <si>
    <t>Item 1</t>
  </si>
  <si>
    <t>Item 2</t>
  </si>
  <si>
    <t>Item 3</t>
  </si>
  <si>
    <t>Item 4</t>
  </si>
  <si>
    <t>Item 5</t>
  </si>
  <si>
    <t>Item 6</t>
  </si>
  <si>
    <t>NB: if you have 2 items fill out columns Item 1 and Item 2</t>
  </si>
  <si>
    <t>This exercise is to give you a quick clue as to whether you will make enough money to trade</t>
  </si>
  <si>
    <t xml:space="preserve">If you intend to sell more than 6 products use an average for the 6th-last product and enter  </t>
  </si>
  <si>
    <t>Product sales one year</t>
  </si>
  <si>
    <t>VARIABLE COSTS</t>
  </si>
  <si>
    <t>SALES VALUE</t>
  </si>
  <si>
    <t>PRODUCT VARIABLE COST</t>
  </si>
  <si>
    <t>Gross product margin before fixed costs</t>
  </si>
  <si>
    <t>GROSS PROFIT (this money is yours after paying product suppliers)</t>
  </si>
  <si>
    <t>ANNUAL FIXED COSTS (NOTE ANNUAL)</t>
  </si>
  <si>
    <t xml:space="preserve">      </t>
  </si>
  <si>
    <t>(The rest of your expenses are known as fixed costs - that means they exist irrespective of how many products you sell)</t>
  </si>
  <si>
    <t>This is the total number of this mix of products you need to sell to reach your earnings target</t>
  </si>
  <si>
    <t>This is the amount of profit you will make</t>
  </si>
  <si>
    <t>Please note you can increase the mark up to reduce the number of products you need to sell to achieve your earnings target, as well as simply sell more items</t>
  </si>
  <si>
    <t>2 When you have entered the white cells the answers will automatically appear in the light grey cells</t>
  </si>
  <si>
    <r>
      <t xml:space="preserve">1 You only need to fil in the white cells with your own numbers - (cells C20, C22, C25, D30, D32 and D34 </t>
    </r>
    <r>
      <rPr>
        <b/>
        <u/>
        <sz val="14"/>
        <color theme="0"/>
        <rFont val="Arial"/>
        <family val="2"/>
      </rPr>
      <t>MUST</t>
    </r>
    <r>
      <rPr>
        <b/>
        <sz val="14"/>
        <color theme="0"/>
        <rFont val="Arial"/>
        <family val="2"/>
      </rPr>
      <t xml:space="preserve"> be filled in)</t>
    </r>
  </si>
  <si>
    <t>3 You can change any white cell number at any time and the new answer will automatically appear in the light grey cells</t>
  </si>
  <si>
    <t>Average price of item</t>
  </si>
  <si>
    <t>Total sales value</t>
  </si>
  <si>
    <t>Item variable cost</t>
  </si>
  <si>
    <t>Your profit per hour worked before company or personal tax</t>
  </si>
  <si>
    <t>Number of hours to be worked over a year</t>
  </si>
  <si>
    <t>It is desinged only for individuals who make or trade products for sale such as: Jewllery, toys, house and garden ware, furniture, clothes, artwork etc</t>
  </si>
  <si>
    <t>(e.g. 2,3 4 times cost)</t>
  </si>
  <si>
    <t>You should also use my cash flow to see if you can fund it!</t>
  </si>
  <si>
    <t>Please contact a professional adviser such as an accountant and/or lawyer before embarking on major capital expenditure or actually starting to trade.</t>
  </si>
  <si>
    <t>that into the Item 6 column.</t>
  </si>
  <si>
    <t>4 All figures must exclude VAT</t>
  </si>
  <si>
    <t>Customer service costs</t>
  </si>
  <si>
    <t>Staff costs-excluding yourself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</si>
</sst>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2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rgb="FFEE0000"/>
      <name val="Arial"/>
      <family val="2"/>
    </font>
    <font>
      <sz val="14"/>
      <name val="Arial"/>
      <family val="2"/>
    </font>
    <font>
      <b/>
      <u/>
      <sz val="14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0"/>
      <color rgb="FF96A4B4"/>
      <name val="Arial"/>
      <family val="2"/>
    </font>
    <font>
      <sz val="8"/>
      <name val="Arial"/>
      <family val="2"/>
    </font>
    <font>
      <sz val="10"/>
      <color rgb="FFFF7E79"/>
      <name val="Arial"/>
      <family val="2"/>
    </font>
    <font>
      <sz val="10"/>
      <color rgb="FF47596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85968"/>
        <bgColor indexed="64"/>
      </patternFill>
    </fill>
    <fill>
      <patternFill patternType="solid">
        <fgColor rgb="FF475968"/>
        <bgColor indexed="64"/>
      </patternFill>
    </fill>
    <fill>
      <patternFill patternType="solid">
        <fgColor rgb="FF96A4B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4" fillId="0" borderId="1" xfId="0" applyFont="1" applyBorder="1"/>
    <xf numFmtId="0" fontId="0" fillId="3" borderId="0" xfId="0" applyFill="1"/>
    <xf numFmtId="0" fontId="16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0" fillId="3" borderId="0" xfId="0" applyFill="1" applyProtection="1">
      <protection hidden="1"/>
    </xf>
    <xf numFmtId="164" fontId="1" fillId="0" borderId="0" xfId="0" applyNumberFormat="1" applyFont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vertical="center"/>
    </xf>
    <xf numFmtId="0" fontId="0" fillId="2" borderId="0" xfId="0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0" fillId="3" borderId="0" xfId="0" applyFont="1" applyFill="1"/>
    <xf numFmtId="0" fontId="4" fillId="2" borderId="1" xfId="0" applyFont="1" applyFill="1" applyBorder="1"/>
    <xf numFmtId="0" fontId="1" fillId="3" borderId="0" xfId="0" applyFont="1" applyFill="1"/>
    <xf numFmtId="0" fontId="6" fillId="3" borderId="0" xfId="0" applyFont="1" applyFill="1"/>
    <xf numFmtId="0" fontId="18" fillId="3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3" fontId="1" fillId="3" borderId="0" xfId="0" applyNumberFormat="1" applyFont="1" applyFill="1"/>
    <xf numFmtId="0" fontId="3" fillId="3" borderId="0" xfId="0" applyFont="1" applyFill="1"/>
    <xf numFmtId="2" fontId="1" fillId="3" borderId="0" xfId="0" applyNumberFormat="1" applyFont="1" applyFill="1"/>
    <xf numFmtId="0" fontId="7" fillId="3" borderId="0" xfId="0" applyFont="1" applyFill="1"/>
    <xf numFmtId="0" fontId="2" fillId="3" borderId="0" xfId="0" applyFont="1" applyFill="1"/>
    <xf numFmtId="0" fontId="17" fillId="3" borderId="0" xfId="0" applyFont="1" applyFill="1"/>
    <xf numFmtId="0" fontId="16" fillId="3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8" fillId="3" borderId="0" xfId="0" applyFont="1" applyFill="1"/>
    <xf numFmtId="3" fontId="0" fillId="3" borderId="0" xfId="0" applyNumberFormat="1" applyFill="1"/>
    <xf numFmtId="0" fontId="5" fillId="3" borderId="0" xfId="0" applyFont="1" applyFill="1"/>
    <xf numFmtId="164" fontId="0" fillId="3" borderId="0" xfId="0" applyNumberFormat="1" applyFill="1"/>
    <xf numFmtId="2" fontId="0" fillId="3" borderId="0" xfId="0" applyNumberFormat="1" applyFill="1"/>
    <xf numFmtId="164" fontId="1" fillId="3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2" fillId="3" borderId="0" xfId="0" applyNumberFormat="1" applyFont="1" applyFill="1"/>
    <xf numFmtId="1" fontId="2" fillId="3" borderId="0" xfId="0" applyNumberFormat="1" applyFont="1" applyFill="1"/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21" fillId="3" borderId="0" xfId="0" applyFont="1" applyFill="1"/>
    <xf numFmtId="164" fontId="4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5968"/>
      <color rgb="FFFF7E79"/>
      <color rgb="FF96A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584199</xdr:colOff>
      <xdr:row>1</xdr:row>
      <xdr:rowOff>114299</xdr:rowOff>
    </xdr:from>
    <xdr:ext cx="3631224" cy="1556239"/>
    <xdr:pic>
      <xdr:nvPicPr>
        <xdr:cNvPr id="2" name="Picture 1">
          <a:extLst>
            <a:ext uri="{FF2B5EF4-FFF2-40B4-BE49-F238E27FC236}">
              <a16:creationId xmlns:a16="http://schemas.microsoft.com/office/drawing/2014/main" id="{61528078-6E26-3044-85BF-2C2330A22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199" y="778607"/>
          <a:ext cx="3631224" cy="15562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9"/>
  <sheetViews>
    <sheetView tabSelected="1" zoomScale="140" zoomScaleNormal="140" workbookViewId="0">
      <selection activeCell="B64" sqref="B64"/>
    </sheetView>
  </sheetViews>
  <sheetFormatPr baseColWidth="10" defaultColWidth="8.83203125" defaultRowHeight="13" x14ac:dyDescent="0.15"/>
  <cols>
    <col min="1" max="1" width="4.1640625" customWidth="1"/>
    <col min="2" max="2" width="77.83203125" customWidth="1"/>
    <col min="3" max="3" width="18.6640625" customWidth="1"/>
    <col min="4" max="10" width="13.33203125" customWidth="1"/>
  </cols>
  <sheetData>
    <row r="1" spans="1:47" ht="52" customHeight="1" x14ac:dyDescent="0.15">
      <c r="A1" s="3"/>
      <c r="B1" s="56"/>
      <c r="C1" s="10" t="s">
        <v>22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s="1" customFormat="1" ht="18" x14ac:dyDescent="0.2">
      <c r="A2" s="5"/>
      <c r="B2" s="56"/>
      <c r="C2" s="12" t="s">
        <v>23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 s="1" customFormat="1" ht="18" x14ac:dyDescent="0.2">
      <c r="A3" s="5"/>
      <c r="B3" s="56"/>
      <c r="C3" s="14" t="s">
        <v>58</v>
      </c>
      <c r="D3" s="15"/>
      <c r="E3" s="16"/>
      <c r="F3" s="16"/>
      <c r="G3" s="16"/>
      <c r="H3" s="16"/>
      <c r="I3" s="16"/>
      <c r="J3" s="16"/>
      <c r="K3" s="1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</row>
    <row r="4" spans="1:47" s="1" customFormat="1" ht="18" x14ac:dyDescent="0.2">
      <c r="A4" s="5"/>
      <c r="B4" s="56"/>
      <c r="C4" s="14"/>
      <c r="D4" s="13"/>
      <c r="E4" s="13"/>
      <c r="F4" s="13"/>
      <c r="G4" s="15"/>
      <c r="H4" s="16"/>
      <c r="I4" s="16"/>
      <c r="J4" s="16"/>
      <c r="K4" s="1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</row>
    <row r="5" spans="1:47" s="1" customFormat="1" ht="18" x14ac:dyDescent="0.2">
      <c r="A5" s="5"/>
      <c r="B5" s="56"/>
      <c r="C5" s="14" t="s">
        <v>24</v>
      </c>
      <c r="D5" s="13"/>
      <c r="E5" s="13"/>
      <c r="F5" s="13"/>
      <c r="G5" s="15"/>
      <c r="H5" s="16"/>
      <c r="I5" s="16"/>
      <c r="J5" s="16"/>
      <c r="K5" s="1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</row>
    <row r="6" spans="1:47" s="1" customFormat="1" ht="18" x14ac:dyDescent="0.2">
      <c r="A6" s="5"/>
      <c r="B6" s="56"/>
      <c r="C6" s="17"/>
      <c r="D6" s="13"/>
      <c r="E6" s="13"/>
      <c r="F6" s="13"/>
      <c r="G6" s="15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" customFormat="1" ht="18" x14ac:dyDescent="0.2">
      <c r="A7" s="5"/>
      <c r="B7" s="56"/>
      <c r="C7" s="18" t="s">
        <v>21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s="1" customFormat="1" ht="18" x14ac:dyDescent="0.2">
      <c r="A8" s="5"/>
      <c r="B8" s="56"/>
      <c r="C8" s="1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47" s="1" customFormat="1" ht="18" x14ac:dyDescent="0.2">
      <c r="A9" s="5"/>
      <c r="B9" s="56"/>
      <c r="C9" s="12" t="s">
        <v>51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</row>
    <row r="10" spans="1:47" s="1" customFormat="1" ht="18" x14ac:dyDescent="0.2">
      <c r="A10" s="5"/>
      <c r="B10" s="56"/>
      <c r="C10" s="20" t="s">
        <v>50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47" s="1" customFormat="1" ht="18" x14ac:dyDescent="0.2">
      <c r="A11" s="5"/>
      <c r="B11" s="56"/>
      <c r="C11" s="14" t="s">
        <v>52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1:47" s="1" customFormat="1" ht="18" x14ac:dyDescent="0.2">
      <c r="A12" s="5"/>
      <c r="B12" s="56"/>
      <c r="C12" s="14" t="s">
        <v>63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7" s="1" customFormat="1" x14ac:dyDescent="0.15">
      <c r="A13" s="5"/>
      <c r="B13" s="9"/>
      <c r="C13" s="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7" s="2" customFormat="1" x14ac:dyDescent="0.15">
      <c r="A14" s="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</row>
    <row r="15" spans="1:47" x14ac:dyDescent="0.15">
      <c r="A15" s="3"/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x14ac:dyDescent="0.15">
      <c r="A16" s="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x14ac:dyDescent="0.15">
      <c r="A17" s="4">
        <v>1</v>
      </c>
      <c r="B17" s="24" t="s">
        <v>26</v>
      </c>
      <c r="C17" s="3"/>
      <c r="D17" s="3"/>
      <c r="E17" s="3"/>
      <c r="F17" s="3"/>
      <c r="G17" s="3"/>
      <c r="H17" s="22"/>
      <c r="I17" s="22"/>
      <c r="J17" s="23"/>
      <c r="K17" s="2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x14ac:dyDescent="0.15">
      <c r="A18" s="3"/>
      <c r="B18" s="4"/>
      <c r="C18" s="3"/>
      <c r="D18" s="3"/>
      <c r="E18" s="3"/>
      <c r="F18" s="3"/>
      <c r="G18" s="3"/>
      <c r="H18" s="22"/>
      <c r="I18" s="2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x14ac:dyDescent="0.15">
      <c r="A19" s="3"/>
      <c r="B19" s="4" t="s">
        <v>0</v>
      </c>
      <c r="C19" s="51"/>
      <c r="D19" s="25"/>
      <c r="E19" s="3"/>
      <c r="F19" s="3"/>
      <c r="G19" s="2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x14ac:dyDescent="0.15">
      <c r="A20" s="3"/>
      <c r="B20" s="4"/>
      <c r="C20" s="25"/>
      <c r="D20" s="25"/>
      <c r="E20" s="3"/>
      <c r="F20" s="3"/>
      <c r="G20" s="2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x14ac:dyDescent="0.15">
      <c r="A21" s="3"/>
      <c r="B21" s="4" t="s">
        <v>1</v>
      </c>
      <c r="C21" s="51"/>
      <c r="D21" s="25"/>
      <c r="E21" s="3"/>
      <c r="F21" s="3"/>
      <c r="G21" s="22"/>
      <c r="H21" s="3"/>
      <c r="I21" s="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x14ac:dyDescent="0.15">
      <c r="A22" s="3"/>
      <c r="B22" s="4" t="s">
        <v>57</v>
      </c>
      <c r="C22" s="26">
        <f>C19*C21</f>
        <v>0</v>
      </c>
      <c r="D22" s="55"/>
      <c r="E22" s="3"/>
      <c r="F22" s="3"/>
      <c r="G22" s="2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x14ac:dyDescent="0.15">
      <c r="A23" s="3"/>
      <c r="B23" s="4"/>
      <c r="C23" s="25"/>
      <c r="D23" s="25"/>
      <c r="E23" s="3"/>
      <c r="F23" s="3"/>
      <c r="G23" s="2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x14ac:dyDescent="0.15">
      <c r="A24" s="3"/>
      <c r="B24" s="4" t="s">
        <v>11</v>
      </c>
      <c r="C24" s="52"/>
      <c r="D24" s="27"/>
      <c r="E24" s="3"/>
      <c r="F24" s="3"/>
      <c r="G24" s="2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x14ac:dyDescent="0.15">
      <c r="A25" s="3"/>
      <c r="B25" s="29"/>
      <c r="C25" s="22"/>
      <c r="D25" s="22"/>
      <c r="E25" s="22"/>
      <c r="F25" s="22"/>
      <c r="G25" s="22"/>
      <c r="H25" s="30"/>
      <c r="I25" s="2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x14ac:dyDescent="0.15">
      <c r="A26" s="4">
        <v>2</v>
      </c>
      <c r="B26" s="24" t="s">
        <v>27</v>
      </c>
      <c r="C26" s="22"/>
      <c r="D26" s="22"/>
      <c r="E26" s="22"/>
      <c r="F26" s="22"/>
      <c r="G26" s="22"/>
      <c r="H26" s="22"/>
      <c r="I26" s="2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x14ac:dyDescent="0.15">
      <c r="A27" s="3"/>
      <c r="B27" s="31"/>
      <c r="C27" s="32"/>
      <c r="D27" s="22"/>
      <c r="E27" s="22"/>
      <c r="F27" s="22"/>
      <c r="G27" s="22"/>
      <c r="H27" s="22"/>
      <c r="I27" s="2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15">
      <c r="A28" s="3"/>
      <c r="B28" s="33" t="s">
        <v>38</v>
      </c>
      <c r="C28" s="4"/>
      <c r="D28" s="34" t="s">
        <v>29</v>
      </c>
      <c r="E28" s="34" t="s">
        <v>30</v>
      </c>
      <c r="F28" s="34" t="s">
        <v>31</v>
      </c>
      <c r="G28" s="34" t="s">
        <v>32</v>
      </c>
      <c r="H28" s="34" t="s">
        <v>33</v>
      </c>
      <c r="I28" s="34" t="s">
        <v>34</v>
      </c>
      <c r="J28" s="34" t="s">
        <v>25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x14ac:dyDescent="0.15">
      <c r="A29" s="3"/>
      <c r="B29" s="4" t="s">
        <v>28</v>
      </c>
      <c r="C29" s="4" t="s">
        <v>16</v>
      </c>
      <c r="D29" s="51"/>
      <c r="E29" s="51"/>
      <c r="F29" s="51"/>
      <c r="G29" s="51"/>
      <c r="H29" s="51"/>
      <c r="I29" s="51"/>
      <c r="J29" s="26">
        <f>SUM(D29:I29)</f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x14ac:dyDescent="0.15">
      <c r="A30" s="3"/>
      <c r="B30" s="4" t="s">
        <v>35</v>
      </c>
      <c r="C30" s="4"/>
      <c r="D30" s="26"/>
      <c r="E30" s="26"/>
      <c r="F30" s="26"/>
      <c r="G30" s="26"/>
      <c r="H30" s="26"/>
      <c r="I30" s="26"/>
      <c r="J30" s="2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x14ac:dyDescent="0.15">
      <c r="A31" s="3"/>
      <c r="B31" s="3"/>
      <c r="C31" s="4" t="s">
        <v>17</v>
      </c>
      <c r="D31" s="51"/>
      <c r="E31" s="51"/>
      <c r="F31" s="51"/>
      <c r="G31" s="51"/>
      <c r="H31" s="51"/>
      <c r="I31" s="51"/>
      <c r="J31" s="2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x14ac:dyDescent="0.15">
      <c r="A32" s="3"/>
      <c r="B32" s="4" t="s">
        <v>37</v>
      </c>
      <c r="C32" s="4" t="s">
        <v>59</v>
      </c>
      <c r="D32" s="35">
        <f t="shared" ref="D32" si="0">IF(D31=0,1,D31)</f>
        <v>1</v>
      </c>
      <c r="E32" s="35">
        <f t="shared" ref="E32" si="1">IF(E31=0,1,E31)</f>
        <v>1</v>
      </c>
      <c r="F32" s="35">
        <f t="shared" ref="F32" si="2">IF(F31=0,1,F31)</f>
        <v>1</v>
      </c>
      <c r="G32" s="35">
        <f t="shared" ref="G32" si="3">IF(G31=0,1,G31)</f>
        <v>1</v>
      </c>
      <c r="H32" s="35">
        <f t="shared" ref="H32" si="4">IF(H31=0,1,H31)</f>
        <v>1</v>
      </c>
      <c r="I32" s="35">
        <f t="shared" ref="I32" si="5">IF(I31=0,1,I31)</f>
        <v>1</v>
      </c>
      <c r="J32" s="3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x14ac:dyDescent="0.15">
      <c r="A33" s="3"/>
      <c r="B33" s="4" t="s">
        <v>62</v>
      </c>
      <c r="C33" s="4" t="s">
        <v>53</v>
      </c>
      <c r="D33" s="52"/>
      <c r="E33" s="52"/>
      <c r="F33" s="52"/>
      <c r="G33" s="52"/>
      <c r="H33" s="52"/>
      <c r="I33" s="52"/>
      <c r="J33" s="2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x14ac:dyDescent="0.15">
      <c r="A34" s="3"/>
      <c r="B34" s="22"/>
      <c r="C34" s="4"/>
      <c r="D34" s="26"/>
      <c r="E34" s="26"/>
      <c r="F34" s="26"/>
      <c r="G34" s="26"/>
      <c r="H34" s="26"/>
      <c r="I34" s="26"/>
      <c r="J34" s="2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x14ac:dyDescent="0.15">
      <c r="A35" s="3"/>
      <c r="B35" s="4" t="s">
        <v>36</v>
      </c>
      <c r="C35" s="4" t="s">
        <v>54</v>
      </c>
      <c r="D35" s="36">
        <f>D29*D33</f>
        <v>0</v>
      </c>
      <c r="E35" s="36">
        <f>E29*E33</f>
        <v>0</v>
      </c>
      <c r="F35" s="36">
        <f>F29*F33</f>
        <v>0</v>
      </c>
      <c r="G35" s="36">
        <f>G29*G33</f>
        <v>0</v>
      </c>
      <c r="H35" s="36">
        <f>H33*H29</f>
        <v>0</v>
      </c>
      <c r="I35" s="36">
        <f>I33*I29</f>
        <v>0</v>
      </c>
      <c r="J35" s="37">
        <f>SUM(D35:I35)</f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x14ac:dyDescent="0.15">
      <c r="A36" s="3"/>
      <c r="B36" s="4" t="s">
        <v>60</v>
      </c>
      <c r="C36" s="4"/>
      <c r="D36" s="38"/>
      <c r="E36" s="38"/>
      <c r="F36" s="38"/>
      <c r="G36" s="38"/>
      <c r="H36" s="38"/>
      <c r="I36" s="38"/>
      <c r="J36" s="2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x14ac:dyDescent="0.15">
      <c r="A37" s="3"/>
      <c r="B37" s="3"/>
      <c r="C37" s="4" t="s">
        <v>55</v>
      </c>
      <c r="D37" s="36">
        <f t="shared" ref="D37:I37" si="6">SUM(D33/D32)*D29</f>
        <v>0</v>
      </c>
      <c r="E37" s="36">
        <f t="shared" si="6"/>
        <v>0</v>
      </c>
      <c r="F37" s="36">
        <f t="shared" si="6"/>
        <v>0</v>
      </c>
      <c r="G37" s="36">
        <f t="shared" si="6"/>
        <v>0</v>
      </c>
      <c r="H37" s="36">
        <f t="shared" si="6"/>
        <v>0</v>
      </c>
      <c r="I37" s="36">
        <f t="shared" si="6"/>
        <v>0</v>
      </c>
      <c r="J37" s="37">
        <f>SUM(D37:I37)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x14ac:dyDescent="0.15">
      <c r="A38" s="3"/>
      <c r="B38" s="39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x14ac:dyDescent="0.15">
      <c r="A39" s="3"/>
      <c r="B39" s="53" t="s">
        <v>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x14ac:dyDescent="0.15">
      <c r="A40" s="3"/>
      <c r="B40" s="3"/>
      <c r="C40" s="3"/>
      <c r="D40" s="3"/>
      <c r="E40" s="3"/>
      <c r="F40" s="3"/>
      <c r="G40" s="3"/>
      <c r="H40" s="22"/>
      <c r="I40" s="2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x14ac:dyDescent="0.15">
      <c r="A41" s="4">
        <v>3</v>
      </c>
      <c r="B41" s="24" t="s">
        <v>39</v>
      </c>
      <c r="C41" s="3"/>
      <c r="D41" s="3"/>
      <c r="E41" s="3"/>
      <c r="F41" s="3"/>
      <c r="G41" s="4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x14ac:dyDescent="0.15">
      <c r="A42" s="4"/>
      <c r="B42" s="33"/>
      <c r="C42" s="4"/>
      <c r="D42" s="4"/>
      <c r="E42" s="4"/>
      <c r="F42" s="4"/>
      <c r="G42" s="4"/>
      <c r="H42" s="4"/>
      <c r="I42" s="4"/>
      <c r="J42" s="4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x14ac:dyDescent="0.15">
      <c r="A43" s="4"/>
      <c r="B43" s="4" t="s">
        <v>9</v>
      </c>
      <c r="C43" s="4"/>
      <c r="D43" s="4"/>
      <c r="E43" s="4"/>
      <c r="F43" s="4"/>
      <c r="G43" s="4"/>
      <c r="H43" s="4"/>
      <c r="I43" s="4"/>
      <c r="J43" s="4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x14ac:dyDescent="0.15">
      <c r="A44" s="3"/>
      <c r="B44" s="4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x14ac:dyDescent="0.15">
      <c r="A45" s="3"/>
      <c r="B45" s="33" t="s">
        <v>40</v>
      </c>
      <c r="C45" s="37">
        <f>J35</f>
        <v>0</v>
      </c>
      <c r="D45" s="27"/>
      <c r="E45" s="3"/>
      <c r="F45" s="3"/>
      <c r="G45" s="3"/>
      <c r="H45" s="3"/>
      <c r="I45" s="4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x14ac:dyDescent="0.15">
      <c r="A46" s="3"/>
      <c r="B46" s="33" t="s">
        <v>41</v>
      </c>
      <c r="C46" s="37">
        <f>J37</f>
        <v>0</v>
      </c>
      <c r="D46" s="27"/>
      <c r="E46" s="3"/>
      <c r="F46" s="3"/>
      <c r="G46" s="3"/>
      <c r="H46" s="3"/>
      <c r="I46" s="4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x14ac:dyDescent="0.15">
      <c r="A47" s="3"/>
      <c r="B47" s="4"/>
      <c r="C47" s="25"/>
      <c r="D47" s="2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x14ac:dyDescent="0.15">
      <c r="A48" s="3"/>
      <c r="B48" s="4" t="s">
        <v>42</v>
      </c>
      <c r="C48" s="37" t="e">
        <f>SUM(C45-C46)/C45</f>
        <v>#DIV/0!</v>
      </c>
      <c r="D48" s="54"/>
      <c r="E48" s="22"/>
      <c r="F48" s="3"/>
      <c r="G48" s="3"/>
      <c r="H48" s="43"/>
      <c r="I48" s="4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x14ac:dyDescent="0.15">
      <c r="A49" s="3"/>
      <c r="B49" s="33" t="s">
        <v>43</v>
      </c>
      <c r="C49" s="37">
        <f>C45-C46</f>
        <v>0</v>
      </c>
      <c r="D49" s="27"/>
      <c r="E49" s="22"/>
      <c r="F49" s="3"/>
      <c r="G49" s="3"/>
      <c r="H49" s="43"/>
      <c r="I49" s="4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x14ac:dyDescent="0.15">
      <c r="A50" s="3"/>
      <c r="B50" s="4"/>
      <c r="C50" s="3"/>
      <c r="D50" s="3"/>
      <c r="E50" s="2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x14ac:dyDescent="0.15">
      <c r="A51" s="4">
        <v>4</v>
      </c>
      <c r="B51" s="24" t="s">
        <v>44</v>
      </c>
      <c r="C51" s="3"/>
      <c r="D51" s="3"/>
      <c r="E51" s="2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x14ac:dyDescent="0.15">
      <c r="A52" s="3"/>
      <c r="B52" s="4"/>
      <c r="C52" s="3"/>
      <c r="D52" s="3"/>
      <c r="E52" s="2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x14ac:dyDescent="0.15">
      <c r="A53" s="3"/>
      <c r="B53" s="4" t="s">
        <v>46</v>
      </c>
      <c r="C53" s="3"/>
      <c r="D53" s="3"/>
      <c r="E53" s="2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x14ac:dyDescent="0.15">
      <c r="A54" s="3"/>
      <c r="B54" s="4" t="s">
        <v>45</v>
      </c>
      <c r="C54" s="3"/>
      <c r="D54" s="3"/>
      <c r="E54" s="2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x14ac:dyDescent="0.15">
      <c r="A55" s="3"/>
      <c r="B55" s="4" t="s">
        <v>18</v>
      </c>
      <c r="C55" s="8">
        <v>0</v>
      </c>
      <c r="D55" s="44"/>
      <c r="E55" s="2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x14ac:dyDescent="0.15">
      <c r="A56" s="3"/>
      <c r="B56" s="4" t="s">
        <v>19</v>
      </c>
      <c r="C56" s="8">
        <v>0</v>
      </c>
      <c r="D56" s="44"/>
      <c r="E56" s="2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x14ac:dyDescent="0.15">
      <c r="A57" s="3"/>
      <c r="B57" s="4" t="s">
        <v>12</v>
      </c>
      <c r="C57" s="8">
        <v>0</v>
      </c>
      <c r="D57" s="44"/>
      <c r="E57" s="2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x14ac:dyDescent="0.15">
      <c r="A58" s="3"/>
      <c r="B58" s="4" t="s">
        <v>64</v>
      </c>
      <c r="C58" s="8">
        <v>0</v>
      </c>
      <c r="D58" s="44"/>
      <c r="E58" s="2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x14ac:dyDescent="0.15">
      <c r="A59" s="3"/>
      <c r="B59" s="4" t="s">
        <v>65</v>
      </c>
      <c r="C59" s="8">
        <v>0</v>
      </c>
      <c r="D59" s="44"/>
      <c r="E59" s="2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x14ac:dyDescent="0.15">
      <c r="A60" s="3"/>
      <c r="B60" s="4" t="s">
        <v>2</v>
      </c>
      <c r="C60" s="8">
        <v>0</v>
      </c>
      <c r="D60" s="44"/>
      <c r="E60" s="2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x14ac:dyDescent="0.15">
      <c r="A61" s="3"/>
      <c r="B61" s="4" t="s">
        <v>20</v>
      </c>
      <c r="C61" s="8">
        <v>0</v>
      </c>
      <c r="D61" s="44"/>
      <c r="E61" s="22"/>
      <c r="F61" s="3"/>
      <c r="G61" s="3"/>
      <c r="H61" s="3"/>
      <c r="I61" s="4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x14ac:dyDescent="0.15">
      <c r="A62" s="3"/>
      <c r="B62" s="4" t="s">
        <v>13</v>
      </c>
      <c r="C62" s="8">
        <v>0</v>
      </c>
      <c r="D62" s="44"/>
      <c r="E62" s="2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x14ac:dyDescent="0.15">
      <c r="A63" s="3"/>
      <c r="B63" s="4" t="s">
        <v>3</v>
      </c>
      <c r="C63" s="8">
        <v>0</v>
      </c>
      <c r="D63" s="44"/>
      <c r="E63" s="2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x14ac:dyDescent="0.15">
      <c r="A64" s="3"/>
      <c r="B64" s="4" t="s">
        <v>4</v>
      </c>
      <c r="C64" s="8">
        <v>0</v>
      </c>
      <c r="D64" s="44"/>
      <c r="E64" s="2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x14ac:dyDescent="0.15">
      <c r="A65" s="3"/>
      <c r="B65" s="4" t="s">
        <v>5</v>
      </c>
      <c r="C65" s="8">
        <v>0</v>
      </c>
      <c r="D65" s="44"/>
      <c r="E65" s="2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x14ac:dyDescent="0.15">
      <c r="A66" s="3"/>
      <c r="B66" s="4" t="s">
        <v>8</v>
      </c>
      <c r="C66" s="8">
        <v>0</v>
      </c>
      <c r="D66" s="44"/>
      <c r="E66" s="2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x14ac:dyDescent="0.15">
      <c r="A67" s="3"/>
      <c r="B67" s="4" t="s">
        <v>7</v>
      </c>
      <c r="C67" s="8">
        <v>0</v>
      </c>
      <c r="D67" s="44"/>
      <c r="E67" s="2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x14ac:dyDescent="0.15">
      <c r="A68" s="3"/>
      <c r="B68" s="4" t="s">
        <v>10</v>
      </c>
      <c r="C68" s="8">
        <v>0</v>
      </c>
      <c r="D68" s="44"/>
      <c r="E68" s="2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x14ac:dyDescent="0.15">
      <c r="A69" s="3"/>
      <c r="B69" s="4" t="s">
        <v>14</v>
      </c>
      <c r="C69" s="8">
        <v>0</v>
      </c>
      <c r="D69" s="44"/>
      <c r="E69" s="2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x14ac:dyDescent="0.15">
      <c r="A70" s="3"/>
      <c r="B70" s="4"/>
      <c r="C70" s="25"/>
      <c r="D70" s="25"/>
      <c r="E70" s="2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x14ac:dyDescent="0.15">
      <c r="A71" s="3"/>
      <c r="B71" s="33" t="s">
        <v>6</v>
      </c>
      <c r="C71" s="37">
        <f>SUM(C55:C69)</f>
        <v>0</v>
      </c>
      <c r="D71" s="27"/>
      <c r="E71" s="22"/>
      <c r="F71" s="3"/>
      <c r="G71" s="3"/>
      <c r="H71" s="3"/>
      <c r="I71" s="4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x14ac:dyDescent="0.15">
      <c r="A72" s="3"/>
      <c r="B72" s="4"/>
      <c r="C72" s="25"/>
      <c r="D72" s="25"/>
      <c r="E72" s="2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x14ac:dyDescent="0.15">
      <c r="A73" s="3"/>
      <c r="B73" s="33" t="s">
        <v>48</v>
      </c>
      <c r="C73" s="37">
        <f>C45-C46-C71</f>
        <v>0</v>
      </c>
      <c r="D73" s="27"/>
      <c r="E73" s="22"/>
      <c r="F73" s="3"/>
      <c r="G73" s="3"/>
      <c r="H73" s="3"/>
      <c r="I73" s="4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x14ac:dyDescent="0.15">
      <c r="A74" s="3"/>
      <c r="B74" s="4"/>
      <c r="C74" s="25"/>
      <c r="D74" s="25"/>
      <c r="E74" s="2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x14ac:dyDescent="0.15">
      <c r="A75" s="3"/>
      <c r="B75" s="33" t="s">
        <v>47</v>
      </c>
      <c r="C75" s="45" t="e">
        <f>SUM(C24-C73)/(C48*J29)+J29</f>
        <v>#DIV/0!</v>
      </c>
      <c r="D75" s="46"/>
      <c r="E75" s="22"/>
      <c r="F75" s="3"/>
      <c r="G75" s="3"/>
      <c r="H75" s="3"/>
      <c r="I75" s="4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x14ac:dyDescent="0.15">
      <c r="A76" s="3"/>
      <c r="B76" s="33"/>
      <c r="C76" s="25"/>
      <c r="D76" s="25"/>
      <c r="E76" s="2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x14ac:dyDescent="0.15">
      <c r="A77" s="3"/>
      <c r="B77" s="33" t="s">
        <v>56</v>
      </c>
      <c r="C77" s="37" t="e">
        <f>C73/C22</f>
        <v>#DIV/0!</v>
      </c>
      <c r="D77" s="48"/>
      <c r="E77" s="22"/>
      <c r="F77" s="3"/>
      <c r="G77" s="3"/>
      <c r="H77" s="3"/>
      <c r="I77" s="4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x14ac:dyDescent="0.15">
      <c r="A78" s="3"/>
      <c r="B78" s="33"/>
      <c r="C78" s="4"/>
      <c r="D78" s="4"/>
      <c r="E78" s="33"/>
      <c r="F78" s="4"/>
      <c r="G78" s="4"/>
      <c r="H78" s="4"/>
      <c r="I78" s="4"/>
      <c r="J78" s="4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x14ac:dyDescent="0.15">
      <c r="A79" s="3"/>
      <c r="B79" s="4" t="s">
        <v>49</v>
      </c>
      <c r="C79" s="4"/>
      <c r="D79" s="4"/>
      <c r="E79" s="33"/>
      <c r="F79" s="4"/>
      <c r="G79" s="4"/>
      <c r="H79" s="4"/>
      <c r="I79" s="4"/>
      <c r="J79" s="4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x14ac:dyDescent="0.15">
      <c r="A80" s="3"/>
      <c r="B80" s="4"/>
      <c r="C80" s="4"/>
      <c r="D80" s="4"/>
      <c r="E80" s="33"/>
      <c r="F80" s="4"/>
      <c r="G80" s="4"/>
      <c r="H80" s="4"/>
      <c r="I80" s="4"/>
      <c r="J80" s="4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x14ac:dyDescent="0.15">
      <c r="A81" s="3"/>
      <c r="B81" s="33"/>
      <c r="C81" s="4"/>
      <c r="D81" s="4"/>
      <c r="E81" s="33"/>
      <c r="F81" s="4"/>
      <c r="G81" s="4"/>
      <c r="H81" s="4"/>
      <c r="I81" s="4"/>
      <c r="J81" s="4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x14ac:dyDescent="0.15">
      <c r="A82" s="3"/>
      <c r="B82" s="4" t="s">
        <v>15</v>
      </c>
      <c r="C82" s="4"/>
      <c r="D82" s="4"/>
      <c r="E82" s="33"/>
      <c r="F82" s="4"/>
      <c r="G82" s="4"/>
      <c r="H82" s="4"/>
      <c r="I82" s="4"/>
      <c r="J82" s="4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x14ac:dyDescent="0.15">
      <c r="A84" s="3"/>
      <c r="B84" s="3"/>
      <c r="C84" s="3"/>
      <c r="D84" s="3"/>
      <c r="E84" s="3"/>
      <c r="F84" s="3"/>
      <c r="G84" s="3"/>
      <c r="H84" s="49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x14ac:dyDescent="0.15">
      <c r="A85" s="3"/>
      <c r="B85" s="3"/>
      <c r="C85" s="3"/>
      <c r="D85" s="3"/>
      <c r="E85" s="3"/>
      <c r="F85" s="3"/>
      <c r="G85" s="3"/>
      <c r="H85" s="3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 x14ac:dyDescent="0.15">
      <c r="A86" s="3"/>
      <c r="B86" s="3"/>
      <c r="C86" s="3"/>
      <c r="D86" s="3"/>
      <c r="E86" s="3"/>
      <c r="F86" s="3"/>
      <c r="G86" s="3"/>
      <c r="H86" s="5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x14ac:dyDescent="0.15">
      <c r="A87" s="3"/>
      <c r="B87" s="3"/>
      <c r="C87" s="3"/>
      <c r="D87" s="3"/>
      <c r="E87" s="3"/>
      <c r="F87" s="3"/>
      <c r="G87" s="3"/>
      <c r="H87" s="5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x14ac:dyDescent="0.15">
      <c r="A88" s="3"/>
      <c r="B88" s="3"/>
      <c r="C88" s="3"/>
      <c r="D88" s="3"/>
      <c r="E88" s="3"/>
      <c r="F88" s="3"/>
      <c r="G88" s="3"/>
      <c r="H88" s="5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1:47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1:47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1:47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1:47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 spans="1:47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 spans="1:47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 spans="1:47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 spans="1:47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 spans="1:47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</sheetData>
  <sheetProtection sheet="1" objects="1" scenarios="1"/>
  <mergeCells count="1">
    <mergeCell ref="B1:B12"/>
  </mergeCells>
  <phoneticPr fontId="2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worth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Lucy Wilton</cp:lastModifiedBy>
  <cp:lastPrinted>2011-12-06T18:42:44Z</cp:lastPrinted>
  <dcterms:created xsi:type="dcterms:W3CDTF">2004-09-21T12:18:51Z</dcterms:created>
  <dcterms:modified xsi:type="dcterms:W3CDTF">2025-06-23T09:47:24Z</dcterms:modified>
</cp:coreProperties>
</file>